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4 квартал 2011" sheetId="5" r:id="rId1"/>
  </sheets>
  <calcPr calcId="124519"/>
</workbook>
</file>

<file path=xl/calcChain.xml><?xml version="1.0" encoding="utf-8"?>
<calcChain xmlns="http://schemas.openxmlformats.org/spreadsheetml/2006/main">
  <c r="E18" i="5"/>
  <c r="E19" s="1"/>
  <c r="D18"/>
  <c r="D19" s="1"/>
  <c r="C18"/>
  <c r="C19" s="1"/>
  <c r="F17"/>
  <c r="G18" s="1"/>
  <c r="E12"/>
  <c r="D12"/>
  <c r="C12"/>
  <c r="F11"/>
  <c r="G12" s="1"/>
  <c r="G19" l="1"/>
  <c r="G11"/>
  <c r="F12"/>
  <c r="G17"/>
  <c r="F18"/>
  <c r="F19" s="1"/>
</calcChain>
</file>

<file path=xl/sharedStrings.xml><?xml version="1.0" encoding="utf-8"?>
<sst xmlns="http://schemas.openxmlformats.org/spreadsheetml/2006/main" count="61" uniqueCount="44">
  <si>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</si>
  <si>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</si>
  <si>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</si>
  <si>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</si>
  <si>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</si>
  <si>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</si>
  <si>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</si>
  <si>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</si>
  <si>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</si>
  <si>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</si>
  <si>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</si>
  <si>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Адрес</t>
  </si>
  <si>
    <t>Телефон</t>
  </si>
  <si>
    <t>Наименование  источника</t>
  </si>
  <si>
    <t xml:space="preserve">Дата, номер коммерческого предложения </t>
  </si>
  <si>
    <t>Исполнитель: экономист отдела материально-технического снабжения</t>
  </si>
  <si>
    <t>тел/факс. 8(34675) 6-79-98</t>
  </si>
  <si>
    <t>e-mail: mtsucgb@mail.ru</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</si>
  <si>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</si>
  <si>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</si>
  <si>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Цены действительны до 31.12.2012 года.</t>
  </si>
  <si>
    <t>ООО "Славэкс-Ек"</t>
  </si>
  <si>
    <t>Вх. №490 от 17.07.2012г.</t>
  </si>
  <si>
    <t>620039, г.Екатеринбург, ул.Лукиных, д.1</t>
  </si>
  <si>
    <t>8(343) 371-58-29</t>
  </si>
  <si>
    <t>ИП Калугина О.А.</t>
  </si>
  <si>
    <t>Вх. №491 от 17.07.2012г.</t>
  </si>
  <si>
    <t>620042, г.Екатеринбург, ул.Восстания, д.116-62</t>
  </si>
  <si>
    <t>8(904) 547-73-26</t>
  </si>
  <si>
    <t>ИП Ле Н.Г.</t>
  </si>
  <si>
    <t>Вх. №492 от 17.07.2012г.</t>
  </si>
  <si>
    <t>620016, г.Екатеринбург, п.Совхозный, ул.Узорная, д.52</t>
  </si>
  <si>
    <t>8(343) 338-08-75</t>
  </si>
  <si>
    <t>И.о. главного врача    _______________В. В. Быков</t>
  </si>
  <si>
    <t>Начальная (максимальная) цена:  496 756 (Четыреста девяносто шесть тысяч семьсот пятьдесят шесть рублей) 00 копеек</t>
  </si>
  <si>
    <t>Часть IV.Обоснование расчета  начальной (максимальной) цены гражданско-правового договора на поставку детского питания 
за счет бюджета города Югорска (субвенции на обеспечение бесплатными молочными продуктами питания) 
на 4 квартал 2012 год по разделу (1003)  для  МБЛПУ "ЦГБ г. Югорска"</t>
  </si>
  <si>
    <t>Пищевая ценность: В 100мл смеси. Белок г: 1,4-1,5. Жир г.: 3,60-3,72. Углеводы без волокон г.: 6,96-7,10. Пребиотики – наличие.     Минеральные вещества: Натрий,мг: 21-26. Калий, мг: 59-75. Хлориды, мг: 44-68. Кальций, мг: 53-59. Фосфор, мг: 28-46. Магний, мг: 5,1-6,0. Железо, мг: 0,7-0,79. Цинк,мг: 0,5-0,7. Медь,мкг: 47-51. Марганец, мкг: 4-13. Селен,мкг: 1,1-2,1. Йод, мкг: 8,1-13,2.     Витамины: Витамин А мкг-экв: 54-57. Витами Д мкг: 0,86-0,91. Витамин Е мг-экв: 0,7-1,1. Витамин К мкг: 4,0-5,4. Витамин В1 мг: 0,066-0,080. Витамин В2 мг: 0,065-0,140. Ниацин РР мг: 0,70-0,75. Пантотеновая кислота мг: 0,3-0,40. Витамин В6 мг: 0,040-0,047. Фолиевая кислота мкг: 7,5-9,0. Витамин В12 мг: 0,17-0,19. Биотин мкг: 1,8-2,5. Витамин С мг: 8,8-10,0. Холин мг: 8.0-10.0. Таурин мг: 4,3-4,5. Нуклеотиды мг: 1,3-2,7. Энергетическая ценность  ккал: 67-68. Форма выпуска: герметичная упаковка не менее 400 гр. с мерной ложкой внутри.</t>
  </si>
  <si>
    <t>Пищевая ценность: В 100мл продукта. Калорийность: 62-73. Белки, г: 2,1-2,6. Жиры, г: 2,4-3,7. Углеводы, г: 6,7-8,0.     Минеральные вещества: Натрий, мг: 25-36. Калий, мг: 95-127. Хлориды, мг: 64-96. Кальций, мг: 105-140. Фосфор, мг: 66-76. Магний, мг: 7,4-9,5. Железо, мг: 0,9-1,2. Медь, мкг: 36-66. Цинк, мг: 0,5-0,8. Марганец, мкг: 7,0-9,0.     Витамины: Витамин А, мкг экв: 74-81. Витамин Д, мкг экв: 1,0-1,6. Витамин Е, мг экв: 0,9-2,0. Витамин К1, мкг: 4,7-7,5. Витамин С, мг: 8-11. Витамин В1, мг: 0,06-0,10. Витамин В2, мг: 0,12-0,16. Ниацин (РР), мг: 0,74-1,28. Витамин В6, мг: 0,047-0,182. Фолиевая кислота, мкг: 8,7-18,2. Пантотеновая кислота, мг: 0,4-0,55. Витамин В12 мкг: 0,1-0,44. Биотин мкг: 1,6-3,5. Холин, мг: 5,0-14. Форма выпуска: герметичная упаковка не менее 400 гр. с мерной ложкой внутри.</t>
  </si>
  <si>
    <t>Шакирова Гузель Альфировна</t>
  </si>
  <si>
    <r>
      <t xml:space="preserve"> Способ размещения заказа             </t>
    </r>
    <r>
      <rPr>
        <i/>
        <sz val="10"/>
        <color theme="1"/>
        <rFont val="Calibri"/>
        <family val="2"/>
        <charset val="204"/>
        <scheme val="minor"/>
      </rPr>
      <t xml:space="preserve">  Открытый аукцион в электронной форме</t>
    </r>
  </si>
  <si>
    <t>Адаптированная сухая молочная смесь для вскармливания детей от 0 до 6-ти месяцев Семилак-1</t>
  </si>
  <si>
    <t>Сухой молочный напиток для детей старше 1 года Семилак-3</t>
  </si>
  <si>
    <t>Начальник ОМТС      _______________ Р.Ш.Смаилов</t>
  </si>
  <si>
    <t>Дата составления сводной таблицы  07  сентября 2012 года</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</si>
</sst>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sz val="10"/>
      <color theme="1"/>
      <name val="Times New Roman"/>
      <family val="1"/>
      <charset val="204"/>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i/>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1" fillId="0" borderId="0" xfId="0" applyFont="1"/>
    <xf numFmtId="2" fontId="2" fillId="0" borderId="0" xfId="0" applyNumberFormat="1" applyFont="1" applyBorder="1" applyAlignment="1">
      <alignment horizontal="center" vertical="center"/>
    </xf>
    <xf numFmtId="164" fontId="1" fillId="0" borderId="0" xfId="0" applyNumberFormat="1" applyFont="1" applyBorder="1" applyAlignment="1"/>
    <xf numFmtId="0" fontId="3" fillId="0" borderId="0" xfId="0" applyFont="1" applyBorder="1" applyAlignment="1"/>
    <xf numFmtId="0" fontId="0" fillId="0" borderId="0" xfId="0" applyAlignment="1"/>
    <xf numFmtId="0" fontId="4" fillId="0" borderId="10" xfId="0" applyFont="1" applyBorder="1" applyAlignment="1">
      <alignment horizontal="center" vertical="center" wrapText="1"/>
    </xf>
    <xf numFmtId="0" fontId="4" fillId="0" borderId="10" xfId="0" applyFont="1" applyBorder="1" applyAlignment="1">
      <alignment horizontal="center"/>
    </xf>
    <xf numFmtId="0" fontId="5" fillId="0" borderId="0" xfId="0" applyFont="1"/>
    <xf numFmtId="0" fontId="4" fillId="0" borderId="0" xfId="0" applyFont="1" applyFill="1" applyBorder="1"/>
    <xf numFmtId="0" fontId="4" fillId="0" borderId="0" xfId="0" applyFont="1" applyBorder="1"/>
    <xf numFmtId="0" fontId="4" fillId="0" borderId="0" xfId="0" applyFont="1"/>
    <xf numFmtId="0" fontId="4" fillId="0" borderId="8"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2" fontId="4" fillId="0" borderId="6" xfId="0" applyNumberFormat="1" applyFont="1" applyBorder="1" applyAlignment="1">
      <alignment horizontal="center" vertical="center"/>
    </xf>
    <xf numFmtId="2" fontId="4" fillId="0" borderId="11" xfId="0" applyNumberFormat="1" applyFont="1" applyBorder="1" applyAlignment="1">
      <alignment horizontal="center" vertical="center"/>
    </xf>
    <xf numFmtId="2" fontId="4" fillId="2" borderId="11" xfId="0" applyNumberFormat="1" applyFont="1" applyFill="1" applyBorder="1" applyAlignment="1">
      <alignment horizontal="center" vertical="center"/>
    </xf>
    <xf numFmtId="2" fontId="0" fillId="0" borderId="0" xfId="0" applyNumberFormat="1"/>
    <xf numFmtId="0" fontId="4" fillId="0" borderId="11" xfId="0" applyFont="1" applyBorder="1" applyAlignment="1">
      <alignment horizontal="center" vertical="center" wrapText="1"/>
    </xf>
    <xf numFmtId="0" fontId="4" fillId="0" borderId="11" xfId="0" applyFont="1" applyBorder="1" applyAlignment="1">
      <alignment horizontal="center"/>
    </xf>
    <xf numFmtId="0" fontId="4" fillId="0" borderId="11" xfId="0" applyFont="1" applyBorder="1" applyAlignment="1">
      <alignment horizontal="center" vertical="center" wrapText="1"/>
    </xf>
    <xf numFmtId="0" fontId="5" fillId="0" borderId="11" xfId="0" applyFont="1" applyBorder="1" applyAlignment="1"/>
    <xf numFmtId="0" fontId="4" fillId="0" borderId="11" xfId="0" applyFont="1" applyBorder="1" applyAlignment="1">
      <alignment horizontal="center"/>
    </xf>
    <xf numFmtId="0" fontId="4" fillId="0" borderId="0" xfId="0" applyFont="1" applyAlignment="1">
      <alignment horizontal="left"/>
    </xf>
    <xf numFmtId="0" fontId="4" fillId="0" borderId="0" xfId="0" applyFont="1" applyBorder="1" applyAlignment="1"/>
    <xf numFmtId="0" fontId="5" fillId="0" borderId="0" xfId="0" applyFont="1" applyAlignment="1"/>
    <xf numFmtId="0" fontId="4" fillId="0" borderId="0" xfId="0" applyFont="1" applyAlignment="1"/>
    <xf numFmtId="49" fontId="4" fillId="0" borderId="11"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4" fillId="0" borderId="11" xfId="0" applyNumberFormat="1" applyFont="1" applyBorder="1" applyAlignment="1">
      <alignment horizontal="center"/>
    </xf>
    <xf numFmtId="0" fontId="5" fillId="0" borderId="11" xfId="0" applyFont="1" applyBorder="1" applyAlignment="1">
      <alignment horizontal="center"/>
    </xf>
    <xf numFmtId="49" fontId="4" fillId="2" borderId="11"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xf>
    <xf numFmtId="0" fontId="0" fillId="0" borderId="12" xfId="0" applyBorder="1" applyAlignment="1"/>
    <xf numFmtId="0" fontId="4"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164" fontId="6" fillId="0" borderId="4" xfId="0" applyNumberFormat="1" applyFont="1" applyBorder="1" applyAlignment="1">
      <alignment horizontal="center" vertical="center"/>
    </xf>
    <xf numFmtId="0" fontId="7" fillId="0" borderId="5" xfId="0" applyFont="1" applyBorder="1" applyAlignment="1">
      <alignment horizontal="center" vertical="center"/>
    </xf>
    <xf numFmtId="0" fontId="5" fillId="0" borderId="0" xfId="0" applyNumberFormat="1" applyFont="1" applyAlignment="1">
      <alignment horizontal="left"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left" vertical="center" wrapText="1"/>
    </xf>
    <xf numFmtId="0" fontId="4" fillId="0" borderId="8" xfId="0" applyFont="1" applyBorder="1" applyAlignment="1">
      <alignment horizontal="center"/>
    </xf>
    <xf numFmtId="0" fontId="5" fillId="0" borderId="9" xfId="0" applyFont="1" applyBorder="1" applyAlignment="1"/>
    <xf numFmtId="0" fontId="4" fillId="0" borderId="1" xfId="0" applyFont="1" applyBorder="1" applyAlignment="1">
      <alignment horizontal="center"/>
    </xf>
    <xf numFmtId="0" fontId="4" fillId="0" borderId="7" xfId="0" applyFont="1" applyBorder="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4"/>
  <sheetViews>
    <sheetView tabSelected="1" workbookViewId="0">
      <selection activeCell="E23" sqref="E23"/>
    </sheetView>
  </sheetViews>
  <sheetFormatPr defaultRowHeight="14.4"/>
  <cols>
    <col min="1" max="1" width="13.6640625" customWidth="1"/>
    <col min="2" max="2" width="9" customWidth="1"/>
    <col min="3" max="3" width="30.44140625" customWidth="1"/>
    <col min="4" max="4" width="29.109375" customWidth="1"/>
    <col min="5" max="5" width="29" customWidth="1"/>
    <col min="6" max="6" width="13.44140625" customWidth="1"/>
    <col min="7" max="7" width="14.88671875" customWidth="1"/>
    <col min="10" max="10" width="9.33203125" bestFit="1" customWidth="1"/>
  </cols>
  <sheetData>
    <row r="1" spans="1:10" ht="14.4" customHeight="1">
      <c r="A1" s="37" t="s">
        <v>35</v>
      </c>
      <c r="B1" s="27"/>
      <c r="C1" s="27"/>
      <c r="D1" s="27"/>
      <c r="E1" s="27"/>
      <c r="F1" s="27"/>
      <c r="G1" s="27"/>
    </row>
    <row r="2" spans="1:10" ht="25.5" customHeight="1">
      <c r="A2" s="27"/>
      <c r="B2" s="27"/>
      <c r="C2" s="27"/>
      <c r="D2" s="27"/>
      <c r="E2" s="27"/>
      <c r="F2" s="27"/>
      <c r="G2" s="27"/>
    </row>
    <row r="3" spans="1:10" ht="10.5" customHeight="1">
      <c r="A3" s="1"/>
      <c r="B3" s="5"/>
      <c r="C3" s="5"/>
      <c r="D3" s="5"/>
      <c r="E3" s="5"/>
      <c r="F3" s="5"/>
      <c r="G3" s="5"/>
    </row>
    <row r="4" spans="1:10" ht="12" customHeight="1">
      <c r="A4" s="1"/>
      <c r="B4" s="5"/>
      <c r="C4" s="39" t="s">
        <v>39</v>
      </c>
      <c r="D4" s="40"/>
      <c r="E4" s="40"/>
      <c r="F4" s="40"/>
      <c r="G4" s="40"/>
    </row>
    <row r="5" spans="1:10" ht="14.4" customHeight="1">
      <c r="A5" s="22" t="s">
        <v>0</v>
      </c>
      <c r="B5" s="23"/>
      <c r="C5" s="22" t="s">
        <v>1</v>
      </c>
      <c r="D5" s="38"/>
      <c r="E5" s="38"/>
      <c r="F5" s="22" t="s">
        <v>2</v>
      </c>
      <c r="G5" s="22" t="s">
        <v>3</v>
      </c>
    </row>
    <row r="6" spans="1:10">
      <c r="A6" s="23"/>
      <c r="B6" s="23"/>
      <c r="C6" s="21">
        <v>1</v>
      </c>
      <c r="D6" s="21">
        <v>2</v>
      </c>
      <c r="E6" s="21">
        <v>3</v>
      </c>
      <c r="F6" s="22"/>
      <c r="G6" s="22"/>
    </row>
    <row r="7" spans="1:10" ht="12.75" customHeight="1">
      <c r="A7" s="22" t="s">
        <v>4</v>
      </c>
      <c r="B7" s="23"/>
      <c r="C7" s="29" t="s">
        <v>40</v>
      </c>
      <c r="D7" s="22"/>
      <c r="E7" s="22"/>
      <c r="F7" s="22" t="s">
        <v>5</v>
      </c>
      <c r="G7" s="22" t="s">
        <v>5</v>
      </c>
    </row>
    <row r="8" spans="1:10" ht="6.75" customHeight="1">
      <c r="A8" s="23"/>
      <c r="B8" s="23"/>
      <c r="C8" s="22"/>
      <c r="D8" s="22"/>
      <c r="E8" s="22"/>
      <c r="F8" s="22"/>
      <c r="G8" s="22"/>
    </row>
    <row r="9" spans="1:10" ht="120.75" customHeight="1">
      <c r="A9" s="22" t="s">
        <v>6</v>
      </c>
      <c r="B9" s="23"/>
      <c r="C9" s="22" t="s">
        <v>36</v>
      </c>
      <c r="D9" s="22"/>
      <c r="E9" s="22"/>
      <c r="F9" s="20" t="s">
        <v>5</v>
      </c>
      <c r="G9" s="20" t="s">
        <v>5</v>
      </c>
    </row>
    <row r="10" spans="1:10" ht="15.75" customHeight="1">
      <c r="A10" s="24" t="s">
        <v>7</v>
      </c>
      <c r="B10" s="23"/>
      <c r="C10" s="22">
        <v>1530</v>
      </c>
      <c r="D10" s="22"/>
      <c r="E10" s="22"/>
      <c r="F10" s="21" t="s">
        <v>5</v>
      </c>
      <c r="G10" s="21" t="s">
        <v>5</v>
      </c>
    </row>
    <row r="11" spans="1:10" ht="14.4" customHeight="1">
      <c r="A11" s="30" t="s">
        <v>8</v>
      </c>
      <c r="B11" s="23"/>
      <c r="C11" s="18">
        <v>175</v>
      </c>
      <c r="D11" s="18">
        <v>178</v>
      </c>
      <c r="E11" s="18">
        <v>180</v>
      </c>
      <c r="F11" s="17">
        <f>(E11+D11+C11)/3</f>
        <v>177.66666666666666</v>
      </c>
      <c r="G11" s="17">
        <f>F11</f>
        <v>177.66666666666666</v>
      </c>
    </row>
    <row r="12" spans="1:10">
      <c r="A12" s="31" t="s">
        <v>9</v>
      </c>
      <c r="B12" s="32"/>
      <c r="C12" s="18">
        <f>C11*C10</f>
        <v>267750</v>
      </c>
      <c r="D12" s="18">
        <f>D11*C10</f>
        <v>272340</v>
      </c>
      <c r="E12" s="18">
        <f>E11*C10</f>
        <v>275400</v>
      </c>
      <c r="F12" s="17">
        <f>F11*C10</f>
        <v>271830</v>
      </c>
      <c r="G12" s="17">
        <f>F11*C10</f>
        <v>271830</v>
      </c>
    </row>
    <row r="13" spans="1:10" ht="11.25" customHeight="1">
      <c r="A13" s="22" t="s">
        <v>4</v>
      </c>
      <c r="B13" s="23"/>
      <c r="C13" s="33" t="s">
        <v>41</v>
      </c>
      <c r="D13" s="34"/>
      <c r="E13" s="34"/>
      <c r="F13" s="22" t="s">
        <v>5</v>
      </c>
      <c r="G13" s="22" t="s">
        <v>5</v>
      </c>
    </row>
    <row r="14" spans="1:10" ht="9" customHeight="1">
      <c r="A14" s="23"/>
      <c r="B14" s="23"/>
      <c r="C14" s="34"/>
      <c r="D14" s="34"/>
      <c r="E14" s="34"/>
      <c r="F14" s="22"/>
      <c r="G14" s="22"/>
    </row>
    <row r="15" spans="1:10" ht="105" customHeight="1">
      <c r="A15" s="22" t="s">
        <v>6</v>
      </c>
      <c r="B15" s="23"/>
      <c r="C15" s="34" t="s">
        <v>37</v>
      </c>
      <c r="D15" s="34"/>
      <c r="E15" s="34"/>
      <c r="F15" s="20" t="s">
        <v>5</v>
      </c>
      <c r="G15" s="20" t="s">
        <v>5</v>
      </c>
    </row>
    <row r="16" spans="1:10">
      <c r="A16" s="24" t="s">
        <v>7</v>
      </c>
      <c r="B16" s="23"/>
      <c r="C16" s="34">
        <v>1266</v>
      </c>
      <c r="D16" s="34"/>
      <c r="E16" s="34"/>
      <c r="F16" s="21" t="s">
        <v>5</v>
      </c>
      <c r="G16" s="21" t="s">
        <v>5</v>
      </c>
      <c r="J16" s="19"/>
    </row>
    <row r="17" spans="1:7" ht="14.4" customHeight="1">
      <c r="A17" s="30" t="s">
        <v>8</v>
      </c>
      <c r="B17" s="23"/>
      <c r="C17" s="18">
        <v>175</v>
      </c>
      <c r="D17" s="18">
        <v>178</v>
      </c>
      <c r="E17" s="18">
        <v>180</v>
      </c>
      <c r="F17" s="17">
        <f>(E17+D17+C17)/3</f>
        <v>177.66666666666666</v>
      </c>
      <c r="G17" s="17">
        <f>F17</f>
        <v>177.66666666666666</v>
      </c>
    </row>
    <row r="18" spans="1:7">
      <c r="A18" s="31" t="s">
        <v>9</v>
      </c>
      <c r="B18" s="32"/>
      <c r="C18" s="18">
        <f>C17*C16</f>
        <v>221550</v>
      </c>
      <c r="D18" s="18">
        <f>D17*C16</f>
        <v>225348</v>
      </c>
      <c r="E18" s="18">
        <f>E17*C16</f>
        <v>227880</v>
      </c>
      <c r="F18" s="17">
        <f>F17*C16</f>
        <v>224926</v>
      </c>
      <c r="G18" s="17">
        <f>F17*C16</f>
        <v>224926</v>
      </c>
    </row>
    <row r="19" spans="1:7" ht="15" thickBot="1">
      <c r="A19" s="45" t="s">
        <v>9</v>
      </c>
      <c r="B19" s="46"/>
      <c r="C19" s="16">
        <f>C18+C12</f>
        <v>489300</v>
      </c>
      <c r="D19" s="16">
        <f t="shared" ref="D19:G19" si="0">D18+D12</f>
        <v>497688</v>
      </c>
      <c r="E19" s="16">
        <f t="shared" si="0"/>
        <v>503280</v>
      </c>
      <c r="F19" s="16">
        <f t="shared" si="0"/>
        <v>496756</v>
      </c>
      <c r="G19" s="16">
        <f t="shared" si="0"/>
        <v>496756</v>
      </c>
    </row>
    <row r="20" spans="1:7" ht="12.75" customHeight="1">
      <c r="A20" s="3"/>
      <c r="B20" s="4"/>
      <c r="C20" s="2"/>
      <c r="D20" s="2"/>
      <c r="E20" s="2"/>
      <c r="F20" s="2"/>
      <c r="G20" s="2"/>
    </row>
    <row r="21" spans="1:7">
      <c r="A21" s="51" t="s">
        <v>34</v>
      </c>
      <c r="B21" s="27"/>
      <c r="C21" s="27"/>
      <c r="D21" s="27"/>
      <c r="E21" s="27"/>
      <c r="F21" s="27"/>
      <c r="G21" s="27"/>
    </row>
    <row r="22" spans="1:7" ht="40.5" customHeight="1">
      <c r="A22" s="52" t="s">
        <v>18</v>
      </c>
      <c r="B22" s="27"/>
      <c r="C22" s="27"/>
      <c r="D22" s="27"/>
      <c r="E22" s="27"/>
      <c r="F22" s="27"/>
      <c r="G22" s="27"/>
    </row>
    <row r="23" spans="1:7">
      <c r="A23" s="51" t="s">
        <v>20</v>
      </c>
      <c r="B23" s="27"/>
      <c r="C23" s="27"/>
      <c r="D23" s="27"/>
      <c r="E23" s="11"/>
      <c r="F23" s="11"/>
      <c r="G23" s="11"/>
    </row>
    <row r="24" spans="1:7" ht="15" thickBot="1">
      <c r="A24" s="8"/>
      <c r="B24" s="9"/>
      <c r="C24" s="10"/>
      <c r="D24" s="10"/>
      <c r="E24" s="11"/>
      <c r="F24" s="11"/>
      <c r="G24" s="11"/>
    </row>
    <row r="25" spans="1:7" ht="34.5" customHeight="1" thickBot="1">
      <c r="A25" s="53" t="s">
        <v>10</v>
      </c>
      <c r="B25" s="54"/>
      <c r="C25" s="12" t="s">
        <v>13</v>
      </c>
      <c r="D25" s="6" t="s">
        <v>14</v>
      </c>
      <c r="E25" s="55" t="s">
        <v>11</v>
      </c>
      <c r="F25" s="56"/>
      <c r="G25" s="7" t="s">
        <v>12</v>
      </c>
    </row>
    <row r="26" spans="1:7" ht="14.25" customHeight="1">
      <c r="A26" s="41">
        <v>1</v>
      </c>
      <c r="B26" s="42"/>
      <c r="C26" s="35" t="s">
        <v>21</v>
      </c>
      <c r="D26" s="35" t="s">
        <v>22</v>
      </c>
      <c r="E26" s="41" t="s">
        <v>23</v>
      </c>
      <c r="F26" s="48"/>
      <c r="G26" s="35" t="s">
        <v>24</v>
      </c>
    </row>
    <row r="27" spans="1:7" ht="13.5" customHeight="1" thickBot="1">
      <c r="A27" s="43"/>
      <c r="B27" s="44"/>
      <c r="C27" s="36"/>
      <c r="D27" s="36"/>
      <c r="E27" s="49"/>
      <c r="F27" s="50"/>
      <c r="G27" s="36"/>
    </row>
    <row r="28" spans="1:7" ht="13.5" customHeight="1">
      <c r="A28" s="41">
        <v>2</v>
      </c>
      <c r="B28" s="42"/>
      <c r="C28" s="35" t="s">
        <v>25</v>
      </c>
      <c r="D28" s="35" t="s">
        <v>26</v>
      </c>
      <c r="E28" s="41" t="s">
        <v>27</v>
      </c>
      <c r="F28" s="48"/>
      <c r="G28" s="35" t="s">
        <v>28</v>
      </c>
    </row>
    <row r="29" spans="1:7" ht="15.75" customHeight="1" thickBot="1">
      <c r="A29" s="43"/>
      <c r="B29" s="44"/>
      <c r="C29" s="36"/>
      <c r="D29" s="36"/>
      <c r="E29" s="49"/>
      <c r="F29" s="50"/>
      <c r="G29" s="36"/>
    </row>
    <row r="30" spans="1:7" ht="14.25" customHeight="1">
      <c r="A30" s="41">
        <v>3</v>
      </c>
      <c r="B30" s="42"/>
      <c r="C30" s="35" t="s">
        <v>29</v>
      </c>
      <c r="D30" s="35" t="s">
        <v>30</v>
      </c>
      <c r="E30" s="41" t="s">
        <v>31</v>
      </c>
      <c r="F30" s="48"/>
      <c r="G30" s="35" t="s">
        <v>32</v>
      </c>
    </row>
    <row r="31" spans="1:7" ht="15.75" customHeight="1" thickBot="1">
      <c r="A31" s="43"/>
      <c r="B31" s="44"/>
      <c r="C31" s="36"/>
      <c r="D31" s="36"/>
      <c r="E31" s="49"/>
      <c r="F31" s="50"/>
      <c r="G31" s="36"/>
    </row>
    <row r="32" spans="1:7" ht="15.75" customHeight="1">
      <c r="A32" s="13"/>
      <c r="B32" s="13"/>
      <c r="C32" s="14"/>
      <c r="D32" s="14"/>
      <c r="E32" s="14"/>
      <c r="F32" s="14"/>
      <c r="G32" s="15"/>
    </row>
    <row r="33" spans="1:7" ht="17.25" customHeight="1">
      <c r="A33" s="47" t="s">
        <v>19</v>
      </c>
      <c r="B33" s="47"/>
      <c r="C33" s="47"/>
      <c r="D33" s="47"/>
      <c r="E33" s="47"/>
      <c r="F33" s="47"/>
      <c r="G33" s="47"/>
    </row>
    <row r="34" spans="1:7" ht="20.25" customHeight="1">
      <c r="A34" s="47"/>
      <c r="B34" s="47"/>
      <c r="C34" s="47"/>
      <c r="D34" s="47"/>
      <c r="E34" s="47"/>
      <c r="F34" s="47"/>
      <c r="G34" s="47"/>
    </row>
    <row r="35" spans="1:7">
      <c r="A35" s="13"/>
      <c r="B35" s="13"/>
      <c r="C35" s="14"/>
      <c r="D35" s="14"/>
      <c r="E35" s="14"/>
      <c r="F35" s="14"/>
      <c r="G35" s="15"/>
    </row>
    <row r="36" spans="1:7" s="8" customFormat="1" ht="13.8">
      <c r="A36" s="26" t="s">
        <v>33</v>
      </c>
      <c r="B36" s="27"/>
      <c r="C36" s="27"/>
      <c r="D36" s="27"/>
      <c r="E36" s="27"/>
      <c r="F36" s="27"/>
      <c r="G36" s="11"/>
    </row>
    <row r="37" spans="1:7" s="8" customFormat="1" ht="13.8">
      <c r="B37" s="11"/>
      <c r="C37" s="11"/>
      <c r="D37" s="11"/>
      <c r="E37" s="11"/>
      <c r="F37" s="11"/>
      <c r="G37" s="11"/>
    </row>
    <row r="38" spans="1:7" s="8" customFormat="1" ht="13.8">
      <c r="A38" s="28" t="s">
        <v>42</v>
      </c>
      <c r="B38" s="27"/>
      <c r="C38" s="27"/>
      <c r="D38" s="27"/>
      <c r="E38" s="27"/>
      <c r="F38" s="11"/>
      <c r="G38" s="11"/>
    </row>
    <row r="39" spans="1:7" s="8" customFormat="1" ht="22.5" customHeight="1">
      <c r="A39" s="28" t="s">
        <v>43</v>
      </c>
      <c r="B39" s="27"/>
      <c r="C39" s="27"/>
      <c r="D39" s="27"/>
      <c r="E39" s="27"/>
      <c r="F39" s="11"/>
      <c r="G39" s="11"/>
    </row>
    <row r="40" spans="1:7" s="8" customFormat="1" ht="21" customHeight="1">
      <c r="A40" s="11" t="s">
        <v>15</v>
      </c>
      <c r="B40" s="11"/>
      <c r="C40" s="11"/>
      <c r="D40" s="11"/>
    </row>
    <row r="41" spans="1:7" s="8" customFormat="1" ht="13.8">
      <c r="A41" s="25" t="s">
        <v>38</v>
      </c>
      <c r="B41" s="25"/>
      <c r="C41" s="25"/>
      <c r="D41" s="25"/>
    </row>
    <row r="42" spans="1:7" s="8" customFormat="1" ht="13.8">
      <c r="A42" s="11" t="s">
        <v>16</v>
      </c>
      <c r="B42" s="11"/>
      <c r="C42" s="11"/>
      <c r="D42" s="11"/>
    </row>
    <row r="43" spans="1:7" s="8" customFormat="1" ht="13.8">
      <c r="A43" s="11" t="s">
        <v>17</v>
      </c>
      <c r="B43" s="11"/>
      <c r="C43" s="11"/>
      <c r="D43" s="11"/>
    </row>
    <row r="44" spans="1:7" ht="24.75" customHeight="1"/>
  </sheetData>
  <mergeCells count="52">
    <mergeCell ref="A33:G34"/>
    <mergeCell ref="A28:B29"/>
    <mergeCell ref="E28:F29"/>
    <mergeCell ref="G28:G29"/>
    <mergeCell ref="A21:G21"/>
    <mergeCell ref="E30:F31"/>
    <mergeCell ref="G30:G31"/>
    <mergeCell ref="A22:G22"/>
    <mergeCell ref="A23:D23"/>
    <mergeCell ref="A25:B25"/>
    <mergeCell ref="E25:F25"/>
    <mergeCell ref="A26:B27"/>
    <mergeCell ref="E26:F27"/>
    <mergeCell ref="G26:G27"/>
    <mergeCell ref="C26:C27"/>
    <mergeCell ref="C28:C29"/>
    <mergeCell ref="C30:C31"/>
    <mergeCell ref="D26:D27"/>
    <mergeCell ref="A30:B31"/>
    <mergeCell ref="A19:B19"/>
    <mergeCell ref="G13:G14"/>
    <mergeCell ref="A15:B15"/>
    <mergeCell ref="C15:E15"/>
    <mergeCell ref="A16:B16"/>
    <mergeCell ref="C16:E16"/>
    <mergeCell ref="A1:G2"/>
    <mergeCell ref="A5:B6"/>
    <mergeCell ref="C5:E5"/>
    <mergeCell ref="F5:F6"/>
    <mergeCell ref="G5:G6"/>
    <mergeCell ref="C4:G4"/>
    <mergeCell ref="A41:D41"/>
    <mergeCell ref="A36:F36"/>
    <mergeCell ref="A38:E38"/>
    <mergeCell ref="A39:E39"/>
    <mergeCell ref="A7:B8"/>
    <mergeCell ref="C7:E8"/>
    <mergeCell ref="F7:F8"/>
    <mergeCell ref="A11:B11"/>
    <mergeCell ref="A12:B12"/>
    <mergeCell ref="A13:B14"/>
    <mergeCell ref="C13:E14"/>
    <mergeCell ref="F13:F14"/>
    <mergeCell ref="D28:D29"/>
    <mergeCell ref="D30:D31"/>
    <mergeCell ref="A17:B17"/>
    <mergeCell ref="A18:B18"/>
    <mergeCell ref="G7:G8"/>
    <mergeCell ref="A9:B9"/>
    <mergeCell ref="C9:E9"/>
    <mergeCell ref="A10:B10"/>
    <mergeCell ref="C10:E10"/>
  </mergeCells>
  <pageMargins left="0.37" right="0.27" top="0.31" bottom="0.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квартал 2011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2012-09-07T05:10:48Z</dcterms:modified>
</cp:coreProperties>
</file>